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ublic\Dropbox\A_AQuickUpload\"/>
    </mc:Choice>
  </mc:AlternateContent>
  <xr:revisionPtr revIDLastSave="0" documentId="13_ncr:1_{B4127EE6-F652-4ACB-8C98-AA1502FD8486}" xr6:coauthVersionLast="47" xr6:coauthVersionMax="47" xr10:uidLastSave="{00000000-0000-0000-0000-000000000000}"/>
  <workbookProtection lockStructure="1" lockWindows="1"/>
  <bookViews>
    <workbookView xWindow="-120" yWindow="-120" windowWidth="29040" windowHeight="175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17" i="1" l="1"/>
  <c r="D25" i="1"/>
  <c r="D26" i="1" s="1"/>
  <c r="D27" i="1" l="1"/>
  <c r="D32" i="1" s="1"/>
  <c r="D18" i="1"/>
</calcChain>
</file>

<file path=xl/sharedStrings.xml><?xml version="1.0" encoding="utf-8"?>
<sst xmlns="http://schemas.openxmlformats.org/spreadsheetml/2006/main" count="34" uniqueCount="22">
  <si>
    <t>Before</t>
  </si>
  <si>
    <t>My Current DXA Measurements</t>
  </si>
  <si>
    <t>Current Total</t>
  </si>
  <si>
    <t>lbs</t>
  </si>
  <si>
    <t>Current Total Lean</t>
  </si>
  <si>
    <t>Current Fat</t>
  </si>
  <si>
    <t>Current Body Fat %</t>
  </si>
  <si>
    <t xml:space="preserve"> </t>
  </si>
  <si>
    <t>After</t>
  </si>
  <si>
    <t>What Happens if Lose or Gain</t>
  </si>
  <si>
    <t>Lose Lean</t>
  </si>
  <si>
    <t>Gain Lean</t>
  </si>
  <si>
    <t>Lose Fat</t>
  </si>
  <si>
    <t>Gain Fat</t>
  </si>
  <si>
    <t>Net Change</t>
  </si>
  <si>
    <t>Future Total</t>
  </si>
  <si>
    <t>Future Body Fat %</t>
  </si>
  <si>
    <t>Before Change</t>
  </si>
  <si>
    <t>kcal/day</t>
  </si>
  <si>
    <t>After Change</t>
  </si>
  <si>
    <t>Katch-McArdle BMR Calculation</t>
  </si>
  <si>
    <t xml:space="preserve"> BMR(kcal/day)=370+(9.7976 x LBMlbs)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</si>
</sst>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12"/>
      <color theme="1"/>
      <name val="Century Gothic"/>
      <family val="2"/>
    </font>
    <font>
      <b/>
      <sz val="18"/>
      <color theme="1"/>
      <name val="Century Gothic"/>
      <family val="2"/>
    </font>
    <font>
      <b/>
      <sz val="12"/>
      <name val="Century Gothic"/>
      <family val="2"/>
    </font>
    <font>
      <b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5" fillId="0" borderId="9" xfId="0" applyFont="1" applyBorder="1" applyProtection="1">
      <protection locked="0"/>
    </xf>
    <xf numFmtId="165" fontId="5" fillId="0" borderId="2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165" fontId="5" fillId="0" borderId="1" xfId="0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6" fillId="0" borderId="11" xfId="0" applyFont="1" applyBorder="1" applyProtection="1">
      <protection locked="0"/>
    </xf>
    <xf numFmtId="165" fontId="6" fillId="0" borderId="1" xfId="0" applyNumberFormat="1" applyFont="1" applyBorder="1" applyProtection="1">
      <protection hidden="1"/>
    </xf>
    <xf numFmtId="0" fontId="6" fillId="0" borderId="12" xfId="0" applyFont="1" applyBorder="1" applyProtection="1">
      <protection locked="0"/>
    </xf>
    <xf numFmtId="164" fontId="6" fillId="0" borderId="1" xfId="0" applyNumberFormat="1" applyFont="1" applyBorder="1" applyProtection="1">
      <protection hidden="1"/>
    </xf>
    <xf numFmtId="0" fontId="6" fillId="0" borderId="14" xfId="0" applyFont="1" applyBorder="1" applyProtection="1">
      <protection locked="0"/>
    </xf>
    <xf numFmtId="0" fontId="7" fillId="0" borderId="6" xfId="0" applyFont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6" fillId="0" borderId="1" xfId="0" applyFont="1" applyBorder="1" applyProtection="1">
      <protection hidden="1"/>
    </xf>
    <xf numFmtId="0" fontId="1" fillId="0" borderId="1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right"/>
      <protection locked="0"/>
    </xf>
    <xf numFmtId="1" fontId="8" fillId="0" borderId="2" xfId="0" applyNumberFormat="1" applyFont="1" applyBorder="1" applyProtection="1">
      <protection hidden="1"/>
    </xf>
    <xf numFmtId="0" fontId="6" fillId="0" borderId="15" xfId="0" applyFont="1" applyBorder="1" applyAlignment="1" applyProtection="1">
      <alignment horizontal="right"/>
      <protection locked="0"/>
    </xf>
    <xf numFmtId="1" fontId="6" fillId="0" borderId="16" xfId="0" applyNumberFormat="1" applyFont="1" applyBorder="1" applyProtection="1">
      <protection hidden="1"/>
    </xf>
    <xf numFmtId="0" fontId="9" fillId="0" borderId="12" xfId="0" applyFont="1" applyBorder="1" applyProtection="1">
      <protection locked="0"/>
    </xf>
    <xf numFmtId="0" fontId="9" fillId="0" borderId="17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http://www.insideoutsidespa.com/images/io-bottom-stationary.png" TargetMode="External"/><Relationship Id="rId4" Type="http://schemas.openxmlformats.org/officeDocument/2006/relationships/hyperlink" Target="http://www.insideoutsidesp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740498</xdr:colOff>
      <xdr:row>12</xdr:row>
      <xdr:rowOff>30079</xdr:rowOff>
    </xdr:from>
    <xdr:to>
      <xdr:col>2</xdr:col>
      <xdr:colOff>968209</xdr:colOff>
      <xdr:row>12</xdr:row>
      <xdr:rowOff>312228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435"/>
        <a:stretch/>
      </xdr:blipFill>
      <xdr:spPr>
        <a:xfrm>
          <a:off x="1354331" y="231162"/>
          <a:ext cx="227711" cy="282149"/>
        </a:xfrm>
        <a:prstGeom prst="rect">
          <a:avLst/>
        </a:prstGeom>
      </xdr:spPr>
    </xdr:pic>
    <xdr:clientData/>
  </xdr:twoCellAnchor>
  <xdr:twoCellAnchor editAs="oneCell">
    <xdr:from>
      <xdr:col>2</xdr:col>
      <xdr:colOff>634784</xdr:colOff>
      <xdr:row>18</xdr:row>
      <xdr:rowOff>25988</xdr:rowOff>
    </xdr:from>
    <xdr:to>
      <xdr:col>2</xdr:col>
      <xdr:colOff>877303</xdr:colOff>
      <xdr:row>18</xdr:row>
      <xdr:rowOff>309285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4784" y="1615159"/>
          <a:ext cx="242519" cy="283297"/>
        </a:xfrm>
        <a:prstGeom prst="rect">
          <a:avLst/>
        </a:prstGeom>
      </xdr:spPr>
    </xdr:pic>
    <xdr:clientData/>
  </xdr:twoCellAnchor>
  <xdr:twoCellAnchor>
    <xdr:from>
      <xdr:col>1</xdr:col>
      <xdr:colOff>486833</xdr:colOff>
      <xdr:row>2</xdr:row>
      <xdr:rowOff>52918</xdr:rowOff>
    </xdr:from>
    <xdr:to>
      <xdr:col>5</xdr:col>
      <xdr:colOff>201082</xdr:colOff>
      <xdr:row>11</xdr:row>
      <xdr:rowOff>75143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A77838D-6A66-7228-B426-0B64CF007940}"/>
            </a:ext>
          </a:extLst>
        </xdr:cNvPr>
        <xdr:cNvSpPr txBox="1"/>
      </xdr:nvSpPr>
      <xdr:spPr>
        <a:xfrm>
          <a:off x="486833" y="984251"/>
          <a:ext cx="3185582" cy="173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"What If" Before and After Calculator</a:t>
          </a:r>
          <a:endParaRPr lang="en-US" sz="1400">
            <a:effectLst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Numerical Fields in 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RED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editable.</a:t>
          </a:r>
          <a:endParaRPr lang="en-US">
            <a:effectLst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your Data from the DXA Printout</a:t>
          </a:r>
          <a:endParaRPr lang="en-US">
            <a:effectLst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your other sources.</a:t>
          </a:r>
          <a:endParaRPr lang="en-US">
            <a:effectLst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Then set some goals for yourself of </a:t>
          </a:r>
          <a:endParaRPr lang="en-US">
            <a:effectLst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Losing/Gaining Lean or Fat Mass &amp; you</a:t>
          </a:r>
          <a:endParaRPr lang="en-US">
            <a:effectLst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 see what it would take to get to a</a:t>
          </a:r>
          <a:endParaRPr lang="en-US">
            <a:effectLst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BodyFat%. Also Calculates Before/After </a:t>
          </a: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Basal Metabolic Rate with Katch-McArdle Equation.</a:t>
          </a:r>
          <a:endParaRPr lang="en-US" sz="1100"/>
        </a:p>
      </xdr:txBody>
    </xdr:sp>
    <xdr:clientData/>
  </xdr:twoCellAnchor>
  <xdr:twoCellAnchor editAs="oneCell">
    <xdr:from>
      <xdr:col>1</xdr:col>
      <xdr:colOff>582082</xdr:colOff>
      <xdr:row>0</xdr:row>
      <xdr:rowOff>42334</xdr:rowOff>
    </xdr:from>
    <xdr:to>
      <xdr:col>5</xdr:col>
      <xdr:colOff>126999</xdr:colOff>
      <xdr:row>2</xdr:row>
      <xdr:rowOff>526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CB8F192-8E1C-1356-CD69-D8C7BAB8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082" y="42334"/>
          <a:ext cx="3016250" cy="88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423335</xdr:colOff>
      <xdr:row>32</xdr:row>
      <xdr:rowOff>10584</xdr:rowOff>
    </xdr:from>
    <xdr:to>
      <xdr:col>5</xdr:col>
      <xdr:colOff>243418</xdr:colOff>
      <xdr:row>37</xdr:row>
      <xdr:rowOff>179917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F469ABB-576B-3948-1123-583197700D7D}"/>
            </a:ext>
          </a:extLst>
        </xdr:cNvPr>
        <xdr:cNvSpPr txBox="1"/>
      </xdr:nvSpPr>
      <xdr:spPr>
        <a:xfrm>
          <a:off x="423335" y="7228417"/>
          <a:ext cx="3291416" cy="1121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website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http://www.insideoutsidespa.com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- 4499 Medical Drive #225 San Antonio, Texas 78229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210-616-0836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- 210.616.0586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- 210.240.5580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- 210.616.0826</a:t>
          </a:r>
        </a:p>
        <a:p>
          <a:endParaRPr lang="en-US" sz="1100"/>
        </a:p>
      </xdr:txBody>
    </xdr:sp>
    <xdr:clientData/>
  </xdr:twoCellAnchor>
  <xdr:twoCellAnchor>
    <xdr:from>
      <xdr:col>1</xdr:col>
      <xdr:colOff>423333</xdr:colOff>
      <xdr:row>0</xdr:row>
      <xdr:rowOff>105832</xdr:rowOff>
    </xdr:from>
    <xdr:to>
      <xdr:col>5</xdr:col>
      <xdr:colOff>211667</xdr:colOff>
      <xdr:row>41</xdr:row>
      <xdr:rowOff>116417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B317361D-3DFB-85A7-C5BE-018D4F1C5EE2}"/>
            </a:ext>
          </a:extLst>
        </xdr:cNvPr>
        <xdr:cNvSpPr/>
      </xdr:nvSpPr>
      <xdr:spPr>
        <a:xfrm>
          <a:off x="423333" y="105832"/>
          <a:ext cx="3259667" cy="8942918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444500</xdr:colOff>
      <xdr:row>38</xdr:row>
      <xdr:rowOff>42334</xdr:rowOff>
    </xdr:from>
    <xdr:to>
      <xdr:col>5</xdr:col>
      <xdr:colOff>201084</xdr:colOff>
      <xdr:row>41</xdr:row>
      <xdr:rowOff>98425</xdr:rowOff>
    </xdr:to>
    <xdr:pic>
      <xdr:nvPicPr>
        <xdr:cNvPr id="12" name="Pictur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FA539B-1CC7-EFDB-7D02-D803879AC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9250" y="8403167"/>
          <a:ext cx="3227917" cy="6275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32"/>
  <sheetViews>
    <sheetView windowProtection="1" showGridLines="0" showRowColHeaders="0" tabSelected="1" zoomScale="90" zoomScaleNormal="90" workbookViewId="0">
      <selection activeCell="D15" sqref="D15"/>
    </sheetView>
  </sheetViews>
  <sheetFormatPr defaultColWidth="9.140625" defaultRowHeight="15" x14ac:dyDescent="0.25"/>
  <cols>
    <col min="1" max="1" width="112.85546875" style="1" customWidth="1"/>
    <col min="3" max="3" width="24" style="1" customWidth="1"/>
    <col min="4" max="4" width="8.5703125" style="1" customWidth="1"/>
    <col min="5" max="5" width="10.28515625" style="1" customWidth="1"/>
    <col min="6" max="6" width="117.42578125" style="1" customWidth="1"/>
    <col min="7" max="7" width="11.42578125" style="1" customWidth="1"/>
    <col min="8" max="16384" width="9.140625" style="1"/>
  </cols>
  <sheetData>
    <row r="1" spans="3:15" ht="58.5" customHeight="1" x14ac:dyDescent="0.25"/>
    <row r="12" spans="3:15" ht="7.5" customHeight="1" thickBot="1" x14ac:dyDescent="0.3"/>
    <row r="13" spans="3:15" ht="26.45" customHeight="1" thickBot="1" x14ac:dyDescent="0.35">
      <c r="C13" s="2" t="s">
        <v>0</v>
      </c>
      <c r="D13" s="3"/>
      <c r="E13" s="4"/>
    </row>
    <row r="14" spans="3:15" ht="18.75" thickBot="1" x14ac:dyDescent="0.3">
      <c r="C14" s="5" t="s">
        <v>1</v>
      </c>
      <c r="D14" s="6"/>
      <c r="E14" s="7"/>
      <c r="O14"/>
    </row>
    <row r="15" spans="3:15" ht="15.75" x14ac:dyDescent="0.25">
      <c r="C15" s="8" t="s">
        <v>2</v>
      </c>
      <c r="D15" s="9">
        <v>150</v>
      </c>
      <c r="E15" s="10" t="s">
        <v>3</v>
      </c>
    </row>
    <row r="16" spans="3:15" ht="15.75" x14ac:dyDescent="0.25">
      <c r="C16" s="11" t="s">
        <v>4</v>
      </c>
      <c r="D16" s="12">
        <v>75</v>
      </c>
      <c r="E16" s="13" t="s">
        <v>3</v>
      </c>
    </row>
    <row r="17" spans="3:13" ht="15.75" x14ac:dyDescent="0.25">
      <c r="C17" s="14" t="s">
        <v>5</v>
      </c>
      <c r="D17" s="15">
        <f>D15-D16</f>
        <v>75</v>
      </c>
      <c r="E17" s="16" t="s">
        <v>3</v>
      </c>
    </row>
    <row r="18" spans="3:13" ht="16.5" thickBot="1" x14ac:dyDescent="0.3">
      <c r="C18" s="14" t="s">
        <v>6</v>
      </c>
      <c r="D18" s="17">
        <f>D17/D15</f>
        <v>0.5</v>
      </c>
      <c r="E18" s="16"/>
      <c r="I18" s="1" t="s">
        <v>7</v>
      </c>
      <c r="J18" s="1" t="s">
        <v>7</v>
      </c>
      <c r="M18"/>
    </row>
    <row r="19" spans="3:13" ht="26.25" customHeight="1" thickBot="1" x14ac:dyDescent="0.35">
      <c r="C19" s="19" t="s">
        <v>8</v>
      </c>
      <c r="D19" s="20"/>
      <c r="E19" s="18"/>
      <c r="K19" s="1" t="s">
        <v>7</v>
      </c>
    </row>
    <row r="20" spans="3:13" ht="18.75" thickBot="1" x14ac:dyDescent="0.3">
      <c r="C20" s="5" t="s">
        <v>9</v>
      </c>
      <c r="D20" s="21"/>
      <c r="E20" s="22"/>
      <c r="K20" s="1" t="s">
        <v>7</v>
      </c>
    </row>
    <row r="21" spans="3:13" ht="15.75" x14ac:dyDescent="0.25">
      <c r="C21" s="8" t="s">
        <v>10</v>
      </c>
      <c r="D21" s="9">
        <v>0</v>
      </c>
      <c r="E21" s="10" t="s">
        <v>3</v>
      </c>
    </row>
    <row r="22" spans="3:13" ht="15.75" x14ac:dyDescent="0.25">
      <c r="C22" s="11" t="s">
        <v>11</v>
      </c>
      <c r="D22" s="12">
        <v>0</v>
      </c>
      <c r="E22" s="13" t="s">
        <v>3</v>
      </c>
    </row>
    <row r="23" spans="3:13" ht="15.75" x14ac:dyDescent="0.25">
      <c r="C23" s="11" t="s">
        <v>12</v>
      </c>
      <c r="D23" s="12">
        <v>0</v>
      </c>
      <c r="E23" s="13" t="s">
        <v>3</v>
      </c>
    </row>
    <row r="24" spans="3:13" ht="15.75" x14ac:dyDescent="0.25">
      <c r="C24" s="11" t="s">
        <v>13</v>
      </c>
      <c r="D24" s="12">
        <v>0</v>
      </c>
      <c r="E24" s="13" t="s">
        <v>3</v>
      </c>
    </row>
    <row r="25" spans="3:13" ht="15.75" x14ac:dyDescent="0.25">
      <c r="C25" s="14" t="s">
        <v>14</v>
      </c>
      <c r="D25" s="23">
        <f>-D21+D22-D23+D24</f>
        <v>0</v>
      </c>
      <c r="E25" s="16" t="s">
        <v>3</v>
      </c>
    </row>
    <row r="26" spans="3:13" ht="15.75" x14ac:dyDescent="0.25">
      <c r="C26" s="14" t="s">
        <v>15</v>
      </c>
      <c r="D26" s="23">
        <f>D15+D25</f>
        <v>150</v>
      </c>
      <c r="E26" s="16" t="s">
        <v>3</v>
      </c>
    </row>
    <row r="27" spans="3:13" ht="15.75" x14ac:dyDescent="0.25">
      <c r="C27" s="14" t="s">
        <v>16</v>
      </c>
      <c r="D27" s="17">
        <f>(D17-D23+D24)/D26</f>
        <v>0.5</v>
      </c>
      <c r="E27" s="16"/>
    </row>
    <row r="28" spans="3:13" ht="17.25" thickBot="1" x14ac:dyDescent="0.35">
      <c r="C28" s="24"/>
      <c r="D28" s="25"/>
      <c r="E28" s="26"/>
    </row>
    <row r="29" spans="3:13" ht="18.75" thickBot="1" x14ac:dyDescent="0.3">
      <c r="C29" s="27" t="s">
        <v>20</v>
      </c>
      <c r="D29" s="21"/>
      <c r="E29" s="22"/>
    </row>
    <row r="30" spans="3:13" ht="16.5" x14ac:dyDescent="0.3">
      <c r="C30" s="28" t="s">
        <v>21</v>
      </c>
      <c r="D30" s="29"/>
      <c r="E30" s="26"/>
    </row>
    <row r="31" spans="3:13" ht="15.75" x14ac:dyDescent="0.25">
      <c r="C31" s="30" t="s">
        <v>17</v>
      </c>
      <c r="D31" s="31">
        <f>370+(9.7976*D16)</f>
        <v>1104.82</v>
      </c>
      <c r="E31" s="34" t="s">
        <v>18</v>
      </c>
    </row>
    <row r="32" spans="3:13" ht="16.5" thickBot="1" x14ac:dyDescent="0.3">
      <c r="C32" s="32" t="s">
        <v>19</v>
      </c>
      <c r="D32" s="33">
        <f>370+(9.7976*((1-D27)*D26))</f>
        <v>1104.82</v>
      </c>
      <c r="E32" s="35" t="s">
        <v>18</v>
      </c>
    </row>
  </sheetData>
  <protectedRanges>
    <protectedRange password="CC49" sqref="D15:D16" name="Range1"/>
    <protectedRange password="CC49" sqref="D21:D24" name="Range2"/>
  </protectedRanges>
  <pageMargins left="0.7" right="0.7" top="0.75" bottom="0.75" header="0.3" footer="0.3"/>
  <pageSetup orientation="portrait" r:id="rId1"/>
  <drawing r:id="rId2"/>
  <webPublishItems count="2">
    <webPublishItem id="25308" divId="bfp-calculator-bmr-2010_25308" sourceType="range" sourceRef="C13:E32" destinationFile="C:\Users\Marketing\Dropbox\A_AQuickUpload\bfp-calculator-bmr-2010.htm"/>
    <webPublishItem id="17832" divId="body-fat-percentage-calculator_17832" sourceType="range" sourceRef="C14:E27" destinationFile="C:\web site\body-fat-percentage-calculato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CBC</dc:creator>
  <cp:lastModifiedBy>Charles B. Christian, Jr. M.D.</cp:lastModifiedBy>
  <cp:revision/>
  <dcterms:created xsi:type="dcterms:W3CDTF">2017-09-30T22:20:34Z</dcterms:created>
  <dcterms:modified xsi:type="dcterms:W3CDTF">2024-04-15T00:27:27Z</dcterms:modified>
</cp:coreProperties>
</file>